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130"/>
  <workbookPr/>
  <mc:AlternateContent xmlns:mc="http://schemas.openxmlformats.org/markup-compatibility/2006">
    <mc:Choice Requires="x15">
      <x15ac:absPath xmlns:x15ac="http://schemas.microsoft.com/office/spreadsheetml/2010/11/ac" url="/Users/aurelienperu/Documents/05_MOE_&amp;_AMO/80 AMIENS - Ministère de l'enseignement supérieur/03 PHASE PRO DCE/"/>
    </mc:Choice>
  </mc:AlternateContent>
  <xr:revisionPtr revIDLastSave="0" documentId="13_ncr:1_{D82A5F9B-7460-2845-8C23-5600233E7387}" xr6:coauthVersionLast="47" xr6:coauthVersionMax="47" xr10:uidLastSave="{00000000-0000-0000-0000-000000000000}"/>
  <bookViews>
    <workbookView xWindow="0" yWindow="660" windowWidth="34560" windowHeight="21680" xr2:uid="{9B8AC0D4-866D-C541-8278-71F0623DDBD6}"/>
  </bookViews>
  <sheets>
    <sheet name="DPGF" sheetId="1" r:id="rId1"/>
  </sheets>
  <definedNames>
    <definedName name="_xlnm.Print_Titles" localSheetId="0">DPGF!$1:$6</definedName>
    <definedName name="_xlnm.Print_Area" localSheetId="0">DPGF!$A:$F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64" i="1" l="1"/>
  <c r="A53" i="1"/>
  <c r="A54" i="1"/>
  <c r="A55" i="1"/>
  <c r="A48" i="1"/>
  <c r="F23" i="1"/>
  <c r="F62" i="1"/>
  <c r="F63" i="1"/>
  <c r="F55" i="1"/>
  <c r="F53" i="1"/>
  <c r="F54" i="1"/>
  <c r="F36" i="1" l="1"/>
  <c r="F22" i="1" l="1"/>
  <c r="F34" i="1"/>
  <c r="F9" i="1"/>
  <c r="A9" i="1"/>
  <c r="F48" i="1" l="1"/>
  <c r="F35" i="1"/>
  <c r="F30" i="1"/>
  <c r="F29" i="1"/>
  <c r="F25" i="1" l="1"/>
  <c r="F65" i="1"/>
  <c r="F66" i="1"/>
  <c r="F59" i="1"/>
  <c r="F61" i="1"/>
  <c r="F41" i="1"/>
  <c r="F24" i="1"/>
  <c r="F17" i="1"/>
  <c r="F31" i="1"/>
  <c r="F60" i="1" l="1"/>
  <c r="F67" i="1" s="1"/>
  <c r="F56" i="1"/>
  <c r="F45" i="1"/>
  <c r="A16" i="1" l="1"/>
  <c r="A23" i="1" s="1"/>
  <c r="A10" i="1"/>
  <c r="A11" i="1"/>
  <c r="A12" i="1"/>
  <c r="A13" i="1"/>
  <c r="A8" i="1"/>
  <c r="F10" i="1"/>
  <c r="F11" i="1"/>
  <c r="F12" i="1"/>
  <c r="F13" i="1"/>
  <c r="F8" i="1"/>
  <c r="A24" i="1" l="1"/>
  <c r="A22" i="1"/>
  <c r="A25" i="1"/>
  <c r="A28" i="1"/>
  <c r="A17" i="1"/>
  <c r="F14" i="1"/>
  <c r="F26" i="1"/>
  <c r="A30" i="1" l="1"/>
  <c r="A33" i="1"/>
  <c r="A41" i="1" s="1"/>
  <c r="F69" i="1"/>
  <c r="A29" i="1"/>
  <c r="A35" i="1" l="1"/>
  <c r="A34" i="1"/>
  <c r="A36" i="1"/>
  <c r="F70" i="1"/>
  <c r="F71" i="1" s="1"/>
  <c r="A58" i="1" l="1"/>
  <c r="A64" i="1" s="1"/>
  <c r="A62" i="1" l="1"/>
  <c r="A63" i="1"/>
  <c r="A66" i="1"/>
  <c r="A65" i="1"/>
  <c r="A61" i="1"/>
  <c r="A60" i="1"/>
  <c r="A59" i="1"/>
</calcChain>
</file>

<file path=xl/sharedStrings.xml><?xml version="1.0" encoding="utf-8"?>
<sst xmlns="http://schemas.openxmlformats.org/spreadsheetml/2006/main" count="84" uniqueCount="53">
  <si>
    <t>N°</t>
  </si>
  <si>
    <t>Désignation des travaux</t>
  </si>
  <si>
    <t>Quantité</t>
  </si>
  <si>
    <t>Prix Unitaire (HT)</t>
  </si>
  <si>
    <t>Ens</t>
  </si>
  <si>
    <t>Montant (HT)</t>
  </si>
  <si>
    <t>Travaux de déconstruction sélective</t>
  </si>
  <si>
    <t>Travaux de démolition</t>
  </si>
  <si>
    <t>Sous-total :</t>
  </si>
  <si>
    <t>Unité</t>
  </si>
  <si>
    <t>Finitions et remise en état</t>
  </si>
  <si>
    <t>Fourniture, pose, entretien et dépose en fin de chantier d'une clôture grillagée sur plots d'une hauteur de 2 m, fixée par collier et avec jambe de force sur tout la périphérie du chantier pour clore parfaitement le site durant les travaux y compris installation d'un portail avec contrôle des accès</t>
  </si>
  <si>
    <t xml:space="preserve">Fourniture, pose et dépose en fin de chantier d'un panneau de chantier avec mise à jour durant le chantier </t>
  </si>
  <si>
    <t>Mise en œuvre de dispositifs de protection des abords, des voiries, des réseaux, des candélabres…</t>
  </si>
  <si>
    <t>TOTAL MARCHE DE BASE</t>
  </si>
  <si>
    <t>TOTAL (HT)</t>
  </si>
  <si>
    <t>TVA (20%)</t>
  </si>
  <si>
    <t>TOTAL (TTC)</t>
  </si>
  <si>
    <t>Réalisation d'un constat d'huissier avant et après travaux avec fourniture pour chaque constat d'un rapport</t>
  </si>
  <si>
    <t>Réalisation des DICT, Fourniture d'un rapport de synthèse des éventuelles différences avec la DT, localisation et marquage des réseaux, entretien du balisage et protection des réseaux</t>
  </si>
  <si>
    <t>Retrait des gaines en amiante-ciment enterrées, y compris ouverture de tranchée, recherche, conditionnement, transport et traitement en centre.</t>
  </si>
  <si>
    <t>Retrait manuel, collecte, transport et traitement préalable des encombrants et matériaux divers encore situés dans le bâtiment notamment pour permettre les travaux de désamiantage</t>
  </si>
  <si>
    <t xml:space="preserve">Démolition mécanique des superstructures des Hangars au moyen d'une pelle de démolition respectant L&gt;H/2 </t>
  </si>
  <si>
    <t>Conditionnement, chargement, transport pour évacuation et traitement des matériaux inertes pour revalorisation hors site</t>
  </si>
  <si>
    <t>Conditionnement, chargement, transport pour évacuation et traitement des métaux vers une plateforme de recyclage pour valorisation</t>
  </si>
  <si>
    <t>Conditionnement, chargement, transport pour évacuation et traitement des autres matériaux DNDNI</t>
  </si>
  <si>
    <t>Conditionnement,  chargement, transport pour évacuation et traitement des DEEE non dangereux</t>
  </si>
  <si>
    <t>Nivellement des terrains</t>
  </si>
  <si>
    <t>Fourniture et mise en œuvre de terre végétale</t>
  </si>
  <si>
    <t>Fourniture et mise en œuvre d'un gazon y compris première tonte</t>
  </si>
  <si>
    <t>Nettoyage général, réalisation des reprises diverses et finitions, repli du chantier</t>
  </si>
  <si>
    <t>Fourniture du Dossier des Ouvrages Exécutés</t>
  </si>
  <si>
    <t>Préparation du chantier et installation de chantier</t>
  </si>
  <si>
    <t>Rédaction, fourniture et maintien à jour des documents de chantier : Plan de retrait, PPSPS, modes opératoires, Plans, SOGED...</t>
  </si>
  <si>
    <t>Fourniture, mise en place et replis en fin de chantier d'une installation de chantier avec salle de repas, vestiaires, sanitaires, salle de réunion y compris raccordement aux réseaux, abonnement et consommations. Le poste inclut également les frais de voirie et les coûts liés à la signalisation du chantier</t>
  </si>
  <si>
    <t>Travaux de traitement de l'amiante
(Le retrait des matériaux amiantés intègre le conditionnement, le chargement, le transport et le traitement des déchets avec fourniture des CAP et des BSDA)</t>
  </si>
  <si>
    <t>Fourniture, pose et dépose des installations et des moyens de protections dédiés au traitement de l'amiante  y compris leurs consommables (Tunnel de décontamination avec unité de chauffe et de filtration, peaux de protection, périmètre de sécurité, matériel de mise et maintien en dépression, aire de stockage temporaire des déchets...)</t>
  </si>
  <si>
    <t>Réalisation et Fourniture d'un plan de contrôle (Bilan aéraulique, test de fumée, Stratégie de prélèvement…)</t>
  </si>
  <si>
    <t>Démolition des infrastructures des bâtiments, des caniveaux extérieurs et réseaux et des ouvrages superficiels du site y compris défrichage des végétaux (dallage, enrobé…)</t>
  </si>
  <si>
    <t>Réalisation et Fourniture d'un rapport à chaque contrôle effectué notamment les mesures et analyses d'empoussièrement conformément à la stratégie d'échantillonnage pendant toute la durée des travaux</t>
  </si>
  <si>
    <t>Arrosage, brumisation durant toutes les phases du chantier (démolition des superstructures, démolition des infrastructures, réduction, concassage, chargement…) pour abattement des poussières à la source</t>
  </si>
  <si>
    <t>Gestion des déchets
(les postes incluent la fourniture des CAP, BSD ou bons de pesées)</t>
  </si>
  <si>
    <t>Réalisation des sciages à sol en limite de démolition, pour arrêt franc des démolitions</t>
  </si>
  <si>
    <t>Retrait des panneaux sandwich en amiante-ciment de façade, y compris menuiserie et joint bitumineux sur dallage</t>
  </si>
  <si>
    <t>Déconstruction intérieure préalable des PEMD non structurels de manière à mettre à nu la structure des bâtiments en réalisant à la source le tri et le conditionnement des PEMD afin de garantir le traitement le plus efficace retenu dans le SOGED, y compris la réalisation de la déconstruction intérieure à proximité de matériaux amiantés (travaux dits de sous-section 4)</t>
  </si>
  <si>
    <t>Fourntiure et pose d'une bordure type P1</t>
  </si>
  <si>
    <t>Fourntiure et mise en œuvre d'un enrobé à chaud, y compris structure</t>
  </si>
  <si>
    <t>Opération : Démolition des bâtiment P1 et P3</t>
  </si>
  <si>
    <t>Maître d'ouvrage : SRAPI</t>
  </si>
  <si>
    <t>DPGF</t>
  </si>
  <si>
    <t>m²</t>
  </si>
  <si>
    <t>ml</t>
  </si>
  <si>
    <t>Version 05/12/2025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</si>
</sst>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quot;€&quot;* #,##0.00_);_(&quot;€&quot;* \(#,##0.00\);_(&quot;€&quot;* &quot;-&quot;??_);_(@_)"/>
    <numFmt numFmtId="165" formatCode="_-* #,##0.00\ [$€-40C]_-;\-* #,##0.00\ [$€-40C]_-;_-* &quot;-&quot;??\ [$€-40C]_-;_-@_-"/>
  </numFmts>
  <fonts count="9">
    <font>
      <sz val="10"/>
      <color theme="1"/>
      <name val="ArialMT"/>
      <family val="2"/>
    </font>
    <font>
      <b/>
      <sz val="12"/>
      <color theme="0"/>
      <name val="ArialMT"/>
    </font>
    <font>
      <sz val="8"/>
      <name val="ArialMT"/>
      <family val="2"/>
    </font>
    <font>
      <sz val="10"/>
      <name val="Arial"/>
      <family val="2"/>
    </font>
    <font>
      <b/>
      <sz val="8"/>
      <color theme="0"/>
      <name val="ArialMT"/>
    </font>
    <font>
      <sz val="8"/>
      <color theme="1"/>
      <name val="ArialMT"/>
    </font>
    <font>
      <sz val="10"/>
      <color theme="1"/>
      <name val="ArialMT"/>
      <family val="2"/>
    </font>
    <font>
      <sz val="8"/>
      <color theme="9" tint="-0.499984740745262"/>
      <name val="ArialMT"/>
    </font>
    <font>
      <sz val="10"/>
      <color theme="9" tint="-0.499984740745262"/>
      <name val="ArialMT"/>
    </font>
  </fonts>
  <fills count="3">
    <fill>
      <patternFill patternType="none"/>
    </fill>
    <fill>
      <patternFill patternType="gray125"/>
    </fill>
    <fill>
      <patternFill patternType="solid">
        <fgColor theme="9" tint="-0.499984740745262"/>
        <bgColor indexed="64"/>
      </patternFill>
    </fill>
  </fills>
  <borders count="4">
    <border>
      <left/>
      <right/>
      <top/>
      <bottom/>
      <diagonal/>
    </border>
    <border>
      <left/>
      <right style="dotted">
        <color theme="0"/>
      </right>
      <top/>
      <bottom/>
      <diagonal/>
    </border>
    <border>
      <left style="dotted">
        <color theme="0"/>
      </left>
      <right style="dotted">
        <color theme="0"/>
      </right>
      <top/>
      <bottom/>
      <diagonal/>
    </border>
    <border>
      <left style="dotted">
        <color theme="0"/>
      </left>
      <right/>
      <top/>
      <bottom/>
      <diagonal/>
    </border>
  </borders>
  <cellStyleXfs count="3">
    <xf numFmtId="0" fontId="0" fillId="0" borderId="0"/>
    <xf numFmtId="0" fontId="3" fillId="0" borderId="0"/>
    <xf numFmtId="164" fontId="6" fillId="0" borderId="0" applyFont="0" applyFill="0" applyBorder="0" applyAlignment="0" applyProtection="0"/>
  </cellStyleXfs>
  <cellXfs count="29">
    <xf numFmtId="0" fontId="0" fillId="0" borderId="0" xfId="0"/>
    <xf numFmtId="0" fontId="0" fillId="0" borderId="0" xfId="0" applyAlignment="1">
      <alignment horizontal="center"/>
    </xf>
    <xf numFmtId="0" fontId="0" fillId="0" borderId="0" xfId="0" applyAlignment="1">
      <alignment vertical="center"/>
    </xf>
    <xf numFmtId="0" fontId="4" fillId="2" borderId="0" xfId="0" applyFont="1" applyFill="1" applyAlignment="1">
      <alignment horizontal="center" vertical="center" wrapText="1"/>
    </xf>
    <xf numFmtId="0" fontId="5" fillId="0" borderId="0" xfId="0" applyFont="1"/>
    <xf numFmtId="0" fontId="4" fillId="2" borderId="0" xfId="0" applyFont="1" applyFill="1" applyAlignment="1">
      <alignment horizontal="left" vertical="center" wrapText="1"/>
    </xf>
    <xf numFmtId="0" fontId="5" fillId="0" borderId="0" xfId="0" applyFont="1" applyAlignment="1">
      <alignment horizontal="center"/>
    </xf>
    <xf numFmtId="165" fontId="4" fillId="2" borderId="0" xfId="0" applyNumberFormat="1" applyFont="1" applyFill="1" applyAlignment="1">
      <alignment horizontal="center"/>
    </xf>
    <xf numFmtId="165" fontId="4" fillId="2" borderId="0" xfId="2" applyNumberFormat="1" applyFont="1" applyFill="1" applyAlignment="1">
      <alignment horizontal="center"/>
    </xf>
    <xf numFmtId="0" fontId="7" fillId="0" borderId="1" xfId="0" applyFont="1" applyBorder="1" applyAlignment="1">
      <alignment horizontal="center" vertical="center"/>
    </xf>
    <xf numFmtId="0" fontId="7" fillId="0" borderId="2" xfId="0" applyFont="1" applyBorder="1" applyAlignment="1">
      <alignment vertical="center" wrapText="1"/>
    </xf>
    <xf numFmtId="0" fontId="7" fillId="0" borderId="2" xfId="0" applyFont="1" applyBorder="1" applyAlignment="1">
      <alignment horizontal="center" vertical="center"/>
    </xf>
    <xf numFmtId="165" fontId="7" fillId="0" borderId="2" xfId="0" applyNumberFormat="1" applyFont="1" applyBorder="1" applyAlignment="1">
      <alignment horizontal="center" vertical="center"/>
    </xf>
    <xf numFmtId="165" fontId="7" fillId="0" borderId="3" xfId="0" applyNumberFormat="1" applyFont="1" applyBorder="1" applyAlignment="1">
      <alignment horizontal="center" vertical="center"/>
    </xf>
    <xf numFmtId="0" fontId="7" fillId="0" borderId="0" xfId="0" applyFont="1"/>
    <xf numFmtId="0" fontId="8" fillId="0" borderId="0" xfId="0" applyFont="1"/>
    <xf numFmtId="0" fontId="7" fillId="0" borderId="2" xfId="0" applyFont="1" applyBorder="1" applyAlignment="1">
      <alignment horizontal="left" vertical="center" wrapText="1"/>
    </xf>
    <xf numFmtId="165" fontId="7" fillId="0" borderId="3" xfId="0" applyNumberFormat="1" applyFont="1" applyBorder="1" applyAlignment="1">
      <alignment horizontal="center" vertical="center"/>
    </xf>
    <xf numFmtId="0" fontId="7" fillId="0" borderId="2" xfId="0" applyFont="1" applyBorder="1" applyAlignment="1">
      <alignment horizontal="left" vertical="center" wrapText="1"/>
    </xf>
    <xf numFmtId="0" fontId="7" fillId="0" borderId="1" xfId="0" applyFont="1" applyBorder="1" applyAlignment="1">
      <alignment horizontal="center" vertical="center"/>
    </xf>
    <xf numFmtId="0" fontId="7" fillId="0" borderId="2" xfId="0" applyFont="1" applyBorder="1" applyAlignment="1">
      <alignment horizontal="center" vertical="center" wrapText="1"/>
    </xf>
    <xf numFmtId="0" fontId="8" fillId="0" borderId="2" xfId="0" applyFont="1" applyBorder="1" applyAlignment="1">
      <alignment horizontal="center" vertical="center" wrapText="1"/>
    </xf>
    <xf numFmtId="165" fontId="7" fillId="0" borderId="2" xfId="0" applyNumberFormat="1" applyFont="1" applyBorder="1" applyAlignment="1">
      <alignment horizontal="center" vertical="center"/>
    </xf>
    <xf numFmtId="0" fontId="7" fillId="0" borderId="2" xfId="0" applyFont="1" applyBorder="1" applyAlignment="1">
      <alignment horizontal="center" vertical="center"/>
    </xf>
    <xf numFmtId="0" fontId="4" fillId="2" borderId="0" xfId="0" applyFont="1" applyFill="1" applyAlignment="1">
      <alignment horizontal="center" vertical="center" wrapText="1"/>
    </xf>
    <xf numFmtId="0" fontId="4" fillId="2" borderId="0" xfId="0" applyFont="1" applyFill="1" applyAlignment="1">
      <alignment horizontal="center"/>
    </xf>
    <xf numFmtId="0" fontId="1" fillId="2" borderId="0" xfId="0" applyFont="1" applyFill="1" applyAlignment="1">
      <alignment horizontal="center" vertical="center"/>
    </xf>
    <xf numFmtId="0" fontId="7" fillId="0" borderId="2" xfId="0" applyFont="1" applyBorder="1" applyAlignment="1">
      <alignment vertical="center" wrapText="1"/>
    </xf>
    <xf numFmtId="0" fontId="7" fillId="0" borderId="2" xfId="0" applyFont="1" applyBorder="1" applyAlignment="1">
      <alignment horizontal="left" vertical="center"/>
    </xf>
  </cellXfs>
  <cellStyles count="3">
    <cellStyle name="Monétaire" xfId="2" builtinId="4"/>
    <cellStyle name="Normal" xfId="0" builtinId="0"/>
    <cellStyle name="Normal 2" xfId="1" xr:uid="{B6067C14-9E44-8F4D-B7E9-8CE5379D6009}"/>
  </cellStyles>
  <dxfs count="6">
    <dxf>
      <fill>
        <patternFill>
          <bgColor theme="8" tint="0.79998168889431442"/>
        </patternFill>
      </fill>
    </dxf>
    <dxf>
      <fill>
        <patternFill>
          <bgColor theme="8" tint="0.59996337778862885"/>
        </patternFill>
      </fill>
    </dxf>
    <dxf>
      <fill>
        <patternFill>
          <bgColor theme="8" tint="0.79998168889431442"/>
        </patternFill>
      </fill>
    </dxf>
    <dxf>
      <fill>
        <patternFill>
          <bgColor theme="8" tint="0.59996337778862885"/>
        </patternFill>
      </fill>
    </dxf>
    <dxf>
      <fill>
        <patternFill>
          <bgColor theme="8" tint="0.79998168889431442"/>
        </patternFill>
      </fill>
    </dxf>
    <dxf>
      <fill>
        <patternFill>
          <bgColor theme="8" tint="0.59996337778862885"/>
        </patternFill>
      </fill>
    </dxf>
  </dxfs>
  <tableStyles count="0" defaultTableStyle="TableStyleMedium2" defaultPivotStyle="PivotStyleLight16"/>
  <colors>
    <mruColors>
      <color rgb="FF424242"/>
      <color rgb="FF7F7F7F"/>
      <color rgb="FFB5CCD2"/>
      <color rgb="FFE6EE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wmf"/></Relationships>
</file>

<file path=xl/theme/theme1.xml><?xml version="1.0" encoding="utf-8"?>
<a:theme xmlns:a="http://schemas.openxmlformats.org/drawingml/2006/main" name="Theme Aurelien">
  <a:themeElements>
    <a:clrScheme name="Bleu vert">
      <a:dk1>
        <a:sysClr val="windowText" lastClr="000000"/>
      </a:dk1>
      <a:lt1>
        <a:sysClr val="window" lastClr="FFFFFF"/>
      </a:lt1>
      <a:dk2>
        <a:srgbClr val="373545"/>
      </a:dk2>
      <a:lt2>
        <a:srgbClr val="CEDBE6"/>
      </a:lt2>
      <a:accent1>
        <a:srgbClr val="3494BA"/>
      </a:accent1>
      <a:accent2>
        <a:srgbClr val="58B6C0"/>
      </a:accent2>
      <a:accent3>
        <a:srgbClr val="75BDA7"/>
      </a:accent3>
      <a:accent4>
        <a:srgbClr val="7A8C8E"/>
      </a:accent4>
      <a:accent5>
        <a:srgbClr val="84ACB6"/>
      </a:accent5>
      <a:accent6>
        <a:srgbClr val="2683C6"/>
      </a:accent6>
      <a:hlink>
        <a:srgbClr val="6B9F25"/>
      </a:hlink>
      <a:folHlink>
        <a:srgbClr val="9F6715"/>
      </a:folHlink>
    </a:clrScheme>
    <a:fontScheme name="Arial">
      <a:maj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ED7B96-357C-CC4C-B86B-EE1F82908EBB}">
  <dimension ref="A1:G72"/>
  <sheetViews>
    <sheetView tabSelected="1" zoomScale="148" zoomScaleNormal="148" zoomScalePageLayoutView="150" workbookViewId="0">
      <selection activeCell="H2" sqref="H2"/>
    </sheetView>
  </sheetViews>
  <sheetFormatPr baseColWidth="10" defaultRowHeight="13"/>
  <cols>
    <col min="1" max="1" width="6.1640625" customWidth="1"/>
    <col min="2" max="2" width="50.6640625" customWidth="1"/>
    <col min="3" max="3" width="5.6640625" style="1" customWidth="1"/>
    <col min="4" max="4" width="12.5" style="1" customWidth="1"/>
    <col min="5" max="5" width="8.33203125" style="1" customWidth="1"/>
    <col min="6" max="6" width="12.33203125" style="1" customWidth="1"/>
    <col min="7" max="7" width="3.33203125" customWidth="1"/>
  </cols>
  <sheetData>
    <row r="1" spans="1:7" ht="20" customHeight="1">
      <c r="A1" s="26" t="s">
        <v>49</v>
      </c>
      <c r="B1" s="26"/>
      <c r="C1" s="26"/>
      <c r="D1" s="26"/>
      <c r="E1" s="26"/>
      <c r="F1" s="26"/>
    </row>
    <row r="2" spans="1:7" ht="20" customHeight="1">
      <c r="A2" s="26" t="s">
        <v>52</v>
      </c>
      <c r="B2" s="26"/>
      <c r="C2" s="26"/>
      <c r="D2" s="26"/>
      <c r="E2" s="26"/>
      <c r="F2" s="26"/>
      <c r="G2" s="2"/>
    </row>
    <row r="3" spans="1:7" ht="20" customHeight="1">
      <c r="A3" s="26" t="s">
        <v>47</v>
      </c>
      <c r="B3" s="26"/>
      <c r="C3" s="26"/>
      <c r="D3" s="26"/>
      <c r="E3" s="26"/>
      <c r="F3" s="26"/>
      <c r="G3" s="2"/>
    </row>
    <row r="4" spans="1:7" ht="20" customHeight="1">
      <c r="A4" s="26" t="s">
        <v>48</v>
      </c>
      <c r="B4" s="26"/>
      <c r="C4" s="26"/>
      <c r="D4" s="26"/>
      <c r="E4" s="26"/>
      <c r="F4" s="26"/>
      <c r="G4" s="2"/>
    </row>
    <row r="6" spans="1:7" ht="32" customHeight="1">
      <c r="A6" s="3" t="s">
        <v>0</v>
      </c>
      <c r="B6" s="3" t="s">
        <v>1</v>
      </c>
      <c r="C6" s="3" t="s">
        <v>9</v>
      </c>
      <c r="D6" s="3" t="s">
        <v>3</v>
      </c>
      <c r="E6" s="3" t="s">
        <v>2</v>
      </c>
      <c r="F6" s="3" t="s">
        <v>5</v>
      </c>
      <c r="G6" s="4"/>
    </row>
    <row r="7" spans="1:7">
      <c r="A7" s="3">
        <v>1</v>
      </c>
      <c r="B7" s="5" t="s">
        <v>32</v>
      </c>
      <c r="C7" s="3"/>
      <c r="D7" s="3"/>
      <c r="E7" s="3"/>
      <c r="F7" s="3"/>
      <c r="G7" s="4"/>
    </row>
    <row r="8" spans="1:7" ht="24">
      <c r="A8" s="9" t="str">
        <f>TEXT(ROW(A8)-ROW($A$7),$A$7&amp;".00")</f>
        <v>1.01</v>
      </c>
      <c r="B8" s="16" t="s">
        <v>33</v>
      </c>
      <c r="C8" s="11" t="s">
        <v>4</v>
      </c>
      <c r="D8" s="12"/>
      <c r="E8" s="11">
        <v>1</v>
      </c>
      <c r="F8" s="13">
        <f>E8*D8</f>
        <v>0</v>
      </c>
      <c r="G8" s="14"/>
    </row>
    <row r="9" spans="1:7" ht="36">
      <c r="A9" s="9" t="str">
        <f t="shared" ref="A9:A13" si="0">TEXT(ROW(A9)-ROW($A$7),$A$7&amp;".00")</f>
        <v>1.02</v>
      </c>
      <c r="B9" s="16" t="s">
        <v>19</v>
      </c>
      <c r="C9" s="11" t="s">
        <v>4</v>
      </c>
      <c r="D9" s="12"/>
      <c r="E9" s="11">
        <v>1</v>
      </c>
      <c r="F9" s="13">
        <f t="shared" ref="F9" si="1">E9*D9</f>
        <v>0</v>
      </c>
      <c r="G9" s="14"/>
    </row>
    <row r="10" spans="1:7" ht="57" customHeight="1">
      <c r="A10" s="9" t="str">
        <f t="shared" si="0"/>
        <v>1.03</v>
      </c>
      <c r="B10" s="16" t="s">
        <v>34</v>
      </c>
      <c r="C10" s="11" t="s">
        <v>4</v>
      </c>
      <c r="D10" s="12"/>
      <c r="E10" s="11">
        <v>1</v>
      </c>
      <c r="F10" s="13">
        <f t="shared" ref="F10:F13" si="2">E10*D10</f>
        <v>0</v>
      </c>
      <c r="G10" s="14"/>
    </row>
    <row r="11" spans="1:7" ht="24">
      <c r="A11" s="9" t="str">
        <f t="shared" si="0"/>
        <v>1.04</v>
      </c>
      <c r="B11" s="16" t="s">
        <v>18</v>
      </c>
      <c r="C11" s="11" t="s">
        <v>4</v>
      </c>
      <c r="D11" s="12"/>
      <c r="E11" s="11">
        <v>1</v>
      </c>
      <c r="F11" s="13">
        <f t="shared" si="2"/>
        <v>0</v>
      </c>
      <c r="G11" s="14"/>
    </row>
    <row r="12" spans="1:7" ht="48">
      <c r="A12" s="9" t="str">
        <f t="shared" si="0"/>
        <v>1.05</v>
      </c>
      <c r="B12" s="16" t="s">
        <v>11</v>
      </c>
      <c r="C12" s="11" t="s">
        <v>4</v>
      </c>
      <c r="D12" s="12"/>
      <c r="E12" s="11">
        <v>1</v>
      </c>
      <c r="F12" s="13">
        <f t="shared" si="2"/>
        <v>0</v>
      </c>
      <c r="G12" s="14"/>
    </row>
    <row r="13" spans="1:7" ht="24">
      <c r="A13" s="9" t="str">
        <f t="shared" si="0"/>
        <v>1.06</v>
      </c>
      <c r="B13" s="16" t="s">
        <v>12</v>
      </c>
      <c r="C13" s="11" t="s">
        <v>4</v>
      </c>
      <c r="D13" s="12"/>
      <c r="E13" s="11">
        <v>1</v>
      </c>
      <c r="F13" s="13">
        <f t="shared" si="2"/>
        <v>0</v>
      </c>
      <c r="G13" s="14"/>
    </row>
    <row r="14" spans="1:7">
      <c r="A14" s="6"/>
      <c r="B14" s="4"/>
      <c r="C14" s="6"/>
      <c r="D14" s="25" t="s">
        <v>8</v>
      </c>
      <c r="E14" s="25"/>
      <c r="F14" s="7">
        <f>SUM(F7:F13)</f>
        <v>0</v>
      </c>
      <c r="G14" s="4"/>
    </row>
    <row r="15" spans="1:7">
      <c r="A15" s="4"/>
      <c r="B15" s="4"/>
      <c r="C15" s="6"/>
      <c r="D15" s="6"/>
      <c r="E15" s="6"/>
      <c r="F15" s="6"/>
      <c r="G15" s="4"/>
    </row>
    <row r="16" spans="1:7" ht="48">
      <c r="A16" s="3">
        <f>A7+1</f>
        <v>2</v>
      </c>
      <c r="B16" s="5" t="s">
        <v>35</v>
      </c>
      <c r="C16" s="3"/>
      <c r="D16" s="3"/>
      <c r="E16" s="3"/>
      <c r="F16" s="3"/>
      <c r="G16" s="4"/>
    </row>
    <row r="17" spans="1:7" ht="15" customHeight="1">
      <c r="A17" s="19" t="str">
        <f>TEXT(ROW(A17)-ROW($A$16),$A$16&amp;".00")</f>
        <v>2.01</v>
      </c>
      <c r="B17" s="27" t="s">
        <v>36</v>
      </c>
      <c r="C17" s="23" t="s">
        <v>4</v>
      </c>
      <c r="D17" s="22"/>
      <c r="E17" s="23">
        <v>1</v>
      </c>
      <c r="F17" s="17">
        <f>E17*D17</f>
        <v>0</v>
      </c>
      <c r="G17" s="14"/>
    </row>
    <row r="18" spans="1:7" ht="15" customHeight="1">
      <c r="A18" s="19"/>
      <c r="B18" s="27"/>
      <c r="C18" s="23"/>
      <c r="D18" s="22"/>
      <c r="E18" s="23"/>
      <c r="F18" s="17"/>
      <c r="G18" s="14"/>
    </row>
    <row r="19" spans="1:7" ht="15" customHeight="1">
      <c r="A19" s="19"/>
      <c r="B19" s="27"/>
      <c r="C19" s="23"/>
      <c r="D19" s="22"/>
      <c r="E19" s="23"/>
      <c r="F19" s="17"/>
      <c r="G19" s="14"/>
    </row>
    <row r="20" spans="1:7" ht="15" customHeight="1">
      <c r="A20" s="19"/>
      <c r="B20" s="27"/>
      <c r="C20" s="23"/>
      <c r="D20" s="22"/>
      <c r="E20" s="23"/>
      <c r="F20" s="17"/>
      <c r="G20" s="14"/>
    </row>
    <row r="21" spans="1:7" ht="15" customHeight="1">
      <c r="A21" s="19"/>
      <c r="B21" s="27"/>
      <c r="C21" s="23"/>
      <c r="D21" s="22"/>
      <c r="E21" s="23"/>
      <c r="F21" s="17"/>
      <c r="G21" s="14"/>
    </row>
    <row r="22" spans="1:7" ht="24" customHeight="1">
      <c r="A22" s="9" t="str">
        <f t="shared" ref="A22:A25" si="3">TEXT(ROW(A22)-ROW($A$20),$A$16&amp;".00")</f>
        <v>2.02</v>
      </c>
      <c r="B22" s="10" t="s">
        <v>43</v>
      </c>
      <c r="C22" s="11" t="s">
        <v>4</v>
      </c>
      <c r="D22" s="12"/>
      <c r="E22" s="11">
        <v>1</v>
      </c>
      <c r="F22" s="13">
        <f t="shared" ref="F22:F24" si="4">E22*D22</f>
        <v>0</v>
      </c>
      <c r="G22" s="14"/>
    </row>
    <row r="23" spans="1:7" s="15" customFormat="1" ht="26" customHeight="1">
      <c r="A23" s="9" t="str">
        <f t="shared" si="3"/>
        <v>2.03</v>
      </c>
      <c r="B23" s="10" t="s">
        <v>20</v>
      </c>
      <c r="C23" s="11" t="s">
        <v>4</v>
      </c>
      <c r="D23" s="12"/>
      <c r="E23" s="11">
        <v>1</v>
      </c>
      <c r="F23" s="13">
        <f t="shared" ref="F23" si="5">E23*D23</f>
        <v>0</v>
      </c>
      <c r="G23" s="14"/>
    </row>
    <row r="24" spans="1:7" ht="24" customHeight="1">
      <c r="A24" s="9" t="str">
        <f t="shared" si="3"/>
        <v>2.04</v>
      </c>
      <c r="B24" s="10" t="s">
        <v>37</v>
      </c>
      <c r="C24" s="11" t="s">
        <v>4</v>
      </c>
      <c r="D24" s="12"/>
      <c r="E24" s="11">
        <v>1</v>
      </c>
      <c r="F24" s="13">
        <f t="shared" si="4"/>
        <v>0</v>
      </c>
      <c r="G24" s="14"/>
    </row>
    <row r="25" spans="1:7" ht="36">
      <c r="A25" s="9" t="str">
        <f t="shared" si="3"/>
        <v>2.05</v>
      </c>
      <c r="B25" s="10" t="s">
        <v>39</v>
      </c>
      <c r="C25" s="11" t="s">
        <v>4</v>
      </c>
      <c r="D25" s="12"/>
      <c r="E25" s="11">
        <v>1</v>
      </c>
      <c r="F25" s="13">
        <f t="shared" ref="F25" si="6">E25*D25</f>
        <v>0</v>
      </c>
      <c r="G25" s="14"/>
    </row>
    <row r="26" spans="1:7">
      <c r="A26" s="6"/>
      <c r="B26" s="4"/>
      <c r="C26" s="6"/>
      <c r="D26" s="25" t="s">
        <v>8</v>
      </c>
      <c r="E26" s="25"/>
      <c r="F26" s="7">
        <f>SUM(F16:F25)</f>
        <v>0</v>
      </c>
      <c r="G26" s="4"/>
    </row>
    <row r="27" spans="1:7">
      <c r="A27" s="6"/>
      <c r="B27" s="4"/>
      <c r="C27" s="6"/>
      <c r="D27" s="6"/>
      <c r="E27" s="6"/>
      <c r="F27" s="6"/>
      <c r="G27" s="4"/>
    </row>
    <row r="28" spans="1:7">
      <c r="A28" s="3">
        <f>A16+1</f>
        <v>3</v>
      </c>
      <c r="B28" s="5" t="s">
        <v>6</v>
      </c>
      <c r="C28" s="3"/>
      <c r="D28" s="3"/>
      <c r="E28" s="3"/>
      <c r="F28" s="3"/>
      <c r="G28" s="4"/>
    </row>
    <row r="29" spans="1:7" ht="36">
      <c r="A29" s="9" t="str">
        <f t="shared" ref="A29:A30" si="7">TEXT(ROW(A29)-ROW($A$28),$A$28&amp;".00")</f>
        <v>3.01</v>
      </c>
      <c r="B29" s="16" t="s">
        <v>21</v>
      </c>
      <c r="C29" s="11" t="s">
        <v>4</v>
      </c>
      <c r="D29" s="12"/>
      <c r="E29" s="11">
        <v>1</v>
      </c>
      <c r="F29" s="13">
        <f t="shared" ref="F29:F30" si="8">E29*D29</f>
        <v>0</v>
      </c>
      <c r="G29" s="14"/>
    </row>
    <row r="30" spans="1:7" ht="60">
      <c r="A30" s="9" t="str">
        <f t="shared" si="7"/>
        <v>3.02</v>
      </c>
      <c r="B30" s="16" t="s">
        <v>44</v>
      </c>
      <c r="C30" s="11" t="s">
        <v>4</v>
      </c>
      <c r="D30" s="12"/>
      <c r="E30" s="11">
        <v>1</v>
      </c>
      <c r="F30" s="13">
        <f t="shared" si="8"/>
        <v>0</v>
      </c>
      <c r="G30" s="14"/>
    </row>
    <row r="31" spans="1:7">
      <c r="A31" s="6"/>
      <c r="B31" s="4"/>
      <c r="C31" s="6"/>
      <c r="D31" s="25" t="s">
        <v>8</v>
      </c>
      <c r="E31" s="25"/>
      <c r="F31" s="7">
        <f>SUM(F28:F30)</f>
        <v>0</v>
      </c>
      <c r="G31" s="4"/>
    </row>
    <row r="32" spans="1:7">
      <c r="A32" s="4"/>
      <c r="B32" s="4"/>
      <c r="C32" s="6"/>
      <c r="D32" s="6"/>
      <c r="E32" s="6"/>
      <c r="F32" s="6"/>
      <c r="G32" s="4"/>
    </row>
    <row r="33" spans="1:7">
      <c r="A33" s="3">
        <f>A28+1</f>
        <v>4</v>
      </c>
      <c r="B33" s="5" t="s">
        <v>7</v>
      </c>
      <c r="C33" s="3"/>
      <c r="D33" s="3"/>
      <c r="E33" s="3"/>
      <c r="F33" s="3"/>
      <c r="G33" s="4"/>
    </row>
    <row r="34" spans="1:7" ht="24">
      <c r="A34" s="9" t="str">
        <f t="shared" ref="A34:A36" si="9">TEXT(ROW(A34)-ROW($A$33),$A$33&amp;".00")</f>
        <v>4.01</v>
      </c>
      <c r="B34" s="16" t="s">
        <v>13</v>
      </c>
      <c r="C34" s="11" t="s">
        <v>4</v>
      </c>
      <c r="D34" s="12"/>
      <c r="E34" s="11">
        <v>1</v>
      </c>
      <c r="F34" s="13">
        <f>E34*D34</f>
        <v>0</v>
      </c>
      <c r="G34" s="14"/>
    </row>
    <row r="35" spans="1:7" ht="33" customHeight="1">
      <c r="A35" s="9" t="str">
        <f t="shared" si="9"/>
        <v>4.02</v>
      </c>
      <c r="B35" s="16" t="s">
        <v>40</v>
      </c>
      <c r="C35" s="11" t="s">
        <v>4</v>
      </c>
      <c r="D35" s="12"/>
      <c r="E35" s="11">
        <v>1</v>
      </c>
      <c r="F35" s="13">
        <f t="shared" ref="F35:F41" si="10">E35*D35</f>
        <v>0</v>
      </c>
      <c r="G35" s="14"/>
    </row>
    <row r="36" spans="1:7">
      <c r="A36" s="19" t="str">
        <f t="shared" si="9"/>
        <v>4.03</v>
      </c>
      <c r="B36" s="18" t="s">
        <v>22</v>
      </c>
      <c r="C36" s="23" t="s">
        <v>4</v>
      </c>
      <c r="D36" s="22"/>
      <c r="E36" s="23">
        <v>1</v>
      </c>
      <c r="F36" s="17">
        <f t="shared" si="10"/>
        <v>0</v>
      </c>
      <c r="G36" s="14"/>
    </row>
    <row r="37" spans="1:7">
      <c r="A37" s="19"/>
      <c r="B37" s="18"/>
      <c r="C37" s="23"/>
      <c r="D37" s="22"/>
      <c r="E37" s="23"/>
      <c r="F37" s="17"/>
      <c r="G37" s="14"/>
    </row>
    <row r="38" spans="1:7">
      <c r="A38" s="19"/>
      <c r="B38" s="18"/>
      <c r="C38" s="23"/>
      <c r="D38" s="22"/>
      <c r="E38" s="23"/>
      <c r="F38" s="17"/>
      <c r="G38" s="14"/>
    </row>
    <row r="39" spans="1:7">
      <c r="A39" s="19"/>
      <c r="B39" s="18"/>
      <c r="C39" s="23"/>
      <c r="D39" s="22"/>
      <c r="E39" s="23"/>
      <c r="F39" s="17"/>
      <c r="G39" s="14"/>
    </row>
    <row r="40" spans="1:7">
      <c r="A40" s="19"/>
      <c r="B40" s="18"/>
      <c r="C40" s="23"/>
      <c r="D40" s="22"/>
      <c r="E40" s="23"/>
      <c r="F40" s="17"/>
      <c r="G40" s="14"/>
    </row>
    <row r="41" spans="1:7">
      <c r="A41" s="19" t="str">
        <f>TEXT(ROW(A41)-ROW($A$35),$A$33&amp;".00")</f>
        <v>4.06</v>
      </c>
      <c r="B41" s="18" t="s">
        <v>38</v>
      </c>
      <c r="C41" s="20" t="s">
        <v>4</v>
      </c>
      <c r="D41" s="22"/>
      <c r="E41" s="23">
        <v>1</v>
      </c>
      <c r="F41" s="17">
        <f t="shared" si="10"/>
        <v>0</v>
      </c>
      <c r="G41" s="14"/>
    </row>
    <row r="42" spans="1:7">
      <c r="A42" s="19"/>
      <c r="B42" s="18"/>
      <c r="C42" s="21"/>
      <c r="D42" s="22"/>
      <c r="E42" s="23"/>
      <c r="F42" s="17"/>
      <c r="G42" s="14"/>
    </row>
    <row r="43" spans="1:7">
      <c r="A43" s="19"/>
      <c r="B43" s="18"/>
      <c r="C43" s="21"/>
      <c r="D43" s="22"/>
      <c r="E43" s="23"/>
      <c r="F43" s="17"/>
      <c r="G43" s="14"/>
    </row>
    <row r="44" spans="1:7">
      <c r="A44" s="19"/>
      <c r="B44" s="18"/>
      <c r="C44" s="21"/>
      <c r="D44" s="22"/>
      <c r="E44" s="23"/>
      <c r="F44" s="17"/>
      <c r="G44" s="14"/>
    </row>
    <row r="45" spans="1:7">
      <c r="A45" s="6"/>
      <c r="B45" s="4"/>
      <c r="C45" s="6"/>
      <c r="D45" s="25" t="s">
        <v>8</v>
      </c>
      <c r="E45" s="25"/>
      <c r="F45" s="7">
        <f>SUM(F33:F44)</f>
        <v>0</v>
      </c>
      <c r="G45" s="4"/>
    </row>
    <row r="46" spans="1:7">
      <c r="A46" s="4"/>
      <c r="B46" s="4"/>
      <c r="C46" s="6"/>
      <c r="D46" s="6"/>
      <c r="E46" s="6"/>
      <c r="F46" s="6"/>
      <c r="G46" s="4"/>
    </row>
    <row r="47" spans="1:7" ht="24">
      <c r="A47" s="3">
        <v>5</v>
      </c>
      <c r="B47" s="5" t="s">
        <v>41</v>
      </c>
      <c r="C47" s="3"/>
      <c r="D47" s="3"/>
      <c r="E47" s="3"/>
      <c r="F47" s="3"/>
      <c r="G47" s="4"/>
    </row>
    <row r="48" spans="1:7">
      <c r="A48" s="19" t="str">
        <f>TEXT(ROW(A48)-ROW(A47),$A$47&amp;".00")</f>
        <v>5.01</v>
      </c>
      <c r="B48" s="18" t="s">
        <v>23</v>
      </c>
      <c r="C48" s="23" t="s">
        <v>4</v>
      </c>
      <c r="D48" s="22"/>
      <c r="E48" s="23">
        <v>1</v>
      </c>
      <c r="F48" s="17">
        <f t="shared" ref="F48" si="11">E48*D48</f>
        <v>0</v>
      </c>
      <c r="G48" s="14"/>
    </row>
    <row r="49" spans="1:7">
      <c r="A49" s="19"/>
      <c r="B49" s="18"/>
      <c r="C49" s="23"/>
      <c r="D49" s="22"/>
      <c r="E49" s="23"/>
      <c r="F49" s="17"/>
      <c r="G49" s="14"/>
    </row>
    <row r="50" spans="1:7">
      <c r="A50" s="19"/>
      <c r="B50" s="18"/>
      <c r="C50" s="23"/>
      <c r="D50" s="22"/>
      <c r="E50" s="23"/>
      <c r="F50" s="17"/>
      <c r="G50" s="14"/>
    </row>
    <row r="51" spans="1:7">
      <c r="A51" s="19"/>
      <c r="B51" s="18"/>
      <c r="C51" s="23"/>
      <c r="D51" s="22"/>
      <c r="E51" s="23"/>
      <c r="F51" s="17"/>
      <c r="G51" s="14"/>
    </row>
    <row r="52" spans="1:7">
      <c r="A52" s="19"/>
      <c r="B52" s="18"/>
      <c r="C52" s="23"/>
      <c r="D52" s="22"/>
      <c r="E52" s="23"/>
      <c r="F52" s="17"/>
      <c r="G52" s="14"/>
    </row>
    <row r="53" spans="1:7" ht="24">
      <c r="A53" s="9" t="str">
        <f t="shared" ref="A53:A55" si="12">TEXT(ROW(A53)-ROW($A$51),$A$47&amp;".00")</f>
        <v>5.02</v>
      </c>
      <c r="B53" s="16" t="s">
        <v>24</v>
      </c>
      <c r="C53" s="11" t="s">
        <v>4</v>
      </c>
      <c r="D53" s="12"/>
      <c r="E53" s="11">
        <v>1</v>
      </c>
      <c r="F53" s="13">
        <f>E53*D53</f>
        <v>0</v>
      </c>
      <c r="G53" s="14"/>
    </row>
    <row r="54" spans="1:7" ht="24">
      <c r="A54" s="9" t="str">
        <f t="shared" si="12"/>
        <v>5.03</v>
      </c>
      <c r="B54" s="16" t="s">
        <v>25</v>
      </c>
      <c r="C54" s="11" t="s">
        <v>4</v>
      </c>
      <c r="D54" s="12"/>
      <c r="E54" s="11">
        <v>1</v>
      </c>
      <c r="F54" s="13">
        <f t="shared" ref="F54:F55" si="13">E54*D54</f>
        <v>0</v>
      </c>
      <c r="G54" s="14"/>
    </row>
    <row r="55" spans="1:7" ht="24">
      <c r="A55" s="9" t="str">
        <f t="shared" si="12"/>
        <v>5.04</v>
      </c>
      <c r="B55" s="16" t="s">
        <v>26</v>
      </c>
      <c r="C55" s="11" t="s">
        <v>4</v>
      </c>
      <c r="D55" s="12"/>
      <c r="E55" s="11">
        <v>1</v>
      </c>
      <c r="F55" s="13">
        <f t="shared" si="13"/>
        <v>0</v>
      </c>
      <c r="G55" s="14"/>
    </row>
    <row r="56" spans="1:7">
      <c r="A56" s="6"/>
      <c r="B56" s="4"/>
      <c r="C56" s="6"/>
      <c r="D56" s="25" t="s">
        <v>8</v>
      </c>
      <c r="E56" s="25"/>
      <c r="F56" s="7">
        <f>SUM(F47:F55)</f>
        <v>0</v>
      </c>
      <c r="G56" s="4"/>
    </row>
    <row r="57" spans="1:7">
      <c r="A57" s="4"/>
      <c r="B57" s="4"/>
      <c r="C57" s="6"/>
      <c r="D57" s="6"/>
      <c r="E57" s="6"/>
      <c r="F57" s="6"/>
      <c r="G57" s="4"/>
    </row>
    <row r="58" spans="1:7">
      <c r="A58" s="3">
        <f>A47+1</f>
        <v>6</v>
      </c>
      <c r="B58" s="5" t="s">
        <v>10</v>
      </c>
      <c r="C58" s="3"/>
      <c r="D58" s="3"/>
      <c r="E58" s="3"/>
      <c r="F58" s="3"/>
      <c r="G58" s="4"/>
    </row>
    <row r="59" spans="1:7">
      <c r="A59" s="9" t="str">
        <f t="shared" ref="A59:A66" si="14">TEXT(ROW(A59)-ROW($A$58),$A$58&amp;".00")</f>
        <v>6.01</v>
      </c>
      <c r="B59" s="28" t="s">
        <v>27</v>
      </c>
      <c r="C59" s="11" t="s">
        <v>4</v>
      </c>
      <c r="D59" s="12"/>
      <c r="E59" s="11">
        <v>1</v>
      </c>
      <c r="F59" s="13">
        <f t="shared" ref="F59:F66" si="15">E59*D59</f>
        <v>0</v>
      </c>
      <c r="G59" s="14"/>
    </row>
    <row r="60" spans="1:7">
      <c r="A60" s="9" t="str">
        <f t="shared" si="14"/>
        <v>6.02</v>
      </c>
      <c r="B60" s="28" t="s">
        <v>28</v>
      </c>
      <c r="C60" s="11" t="s">
        <v>4</v>
      </c>
      <c r="D60" s="12"/>
      <c r="E60" s="11">
        <v>1</v>
      </c>
      <c r="F60" s="13">
        <f t="shared" si="15"/>
        <v>0</v>
      </c>
      <c r="G60" s="14"/>
    </row>
    <row r="61" spans="1:7">
      <c r="A61" s="9" t="str">
        <f t="shared" si="14"/>
        <v>6.03</v>
      </c>
      <c r="B61" s="28" t="s">
        <v>29</v>
      </c>
      <c r="C61" s="9" t="s">
        <v>50</v>
      </c>
      <c r="D61" s="12"/>
      <c r="E61" s="11">
        <v>125</v>
      </c>
      <c r="F61" s="13">
        <f t="shared" si="15"/>
        <v>0</v>
      </c>
      <c r="G61" s="14"/>
    </row>
    <row r="62" spans="1:7" ht="25" customHeight="1">
      <c r="A62" s="9" t="str">
        <f t="shared" si="14"/>
        <v>6.04</v>
      </c>
      <c r="B62" s="16" t="s">
        <v>42</v>
      </c>
      <c r="C62" s="9" t="s">
        <v>51</v>
      </c>
      <c r="D62" s="12"/>
      <c r="E62" s="11">
        <v>15</v>
      </c>
      <c r="F62" s="13">
        <f t="shared" si="15"/>
        <v>0</v>
      </c>
      <c r="G62" s="14"/>
    </row>
    <row r="63" spans="1:7">
      <c r="A63" s="9" t="str">
        <f t="shared" si="14"/>
        <v>6.05</v>
      </c>
      <c r="B63" s="16" t="s">
        <v>45</v>
      </c>
      <c r="C63" s="9" t="s">
        <v>51</v>
      </c>
      <c r="D63" s="12"/>
      <c r="E63" s="11">
        <v>20</v>
      </c>
      <c r="F63" s="13">
        <f t="shared" ref="F63" si="16">E63*D63</f>
        <v>0</v>
      </c>
      <c r="G63" s="14"/>
    </row>
    <row r="64" spans="1:7">
      <c r="A64" s="9" t="str">
        <f t="shared" si="14"/>
        <v>6.06</v>
      </c>
      <c r="B64" s="16" t="s">
        <v>46</v>
      </c>
      <c r="C64" s="9" t="s">
        <v>50</v>
      </c>
      <c r="D64" s="12"/>
      <c r="E64" s="11">
        <v>20</v>
      </c>
      <c r="F64" s="13">
        <f t="shared" ref="F64" si="17">E64*D64</f>
        <v>0</v>
      </c>
      <c r="G64" s="14"/>
    </row>
    <row r="65" spans="1:7" ht="28" customHeight="1">
      <c r="A65" s="9" t="str">
        <f t="shared" si="14"/>
        <v>6.07</v>
      </c>
      <c r="B65" s="16" t="s">
        <v>30</v>
      </c>
      <c r="C65" s="11" t="s">
        <v>4</v>
      </c>
      <c r="D65" s="12"/>
      <c r="E65" s="11">
        <v>1</v>
      </c>
      <c r="F65" s="13">
        <f t="shared" si="15"/>
        <v>0</v>
      </c>
      <c r="G65" s="14"/>
    </row>
    <row r="66" spans="1:7" ht="36" customHeight="1">
      <c r="A66" s="9" t="str">
        <f t="shared" si="14"/>
        <v>6.08</v>
      </c>
      <c r="B66" s="16" t="s">
        <v>31</v>
      </c>
      <c r="C66" s="11" t="s">
        <v>4</v>
      </c>
      <c r="D66" s="12"/>
      <c r="E66" s="11">
        <v>1</v>
      </c>
      <c r="F66" s="13">
        <f t="shared" si="15"/>
        <v>0</v>
      </c>
      <c r="G66" s="14"/>
    </row>
    <row r="67" spans="1:7">
      <c r="A67" s="6"/>
      <c r="B67" s="4"/>
      <c r="C67" s="6"/>
      <c r="D67" s="25" t="s">
        <v>8</v>
      </c>
      <c r="E67" s="25"/>
      <c r="F67" s="7">
        <f>SUM(F58:F66)</f>
        <v>0</v>
      </c>
      <c r="G67" s="4"/>
    </row>
    <row r="68" spans="1:7">
      <c r="A68" s="4"/>
      <c r="B68" s="4"/>
      <c r="C68" s="6"/>
      <c r="D68" s="6"/>
      <c r="E68" s="6"/>
      <c r="F68" s="6"/>
      <c r="G68" s="4"/>
    </row>
    <row r="69" spans="1:7" ht="14" customHeight="1">
      <c r="A69" s="24" t="s">
        <v>14</v>
      </c>
      <c r="B69" s="24"/>
      <c r="C69" s="24"/>
      <c r="D69" s="25" t="s">
        <v>15</v>
      </c>
      <c r="E69" s="25"/>
      <c r="F69" s="8">
        <f>SUM(F7:F67)/2</f>
        <v>0</v>
      </c>
      <c r="G69" s="4"/>
    </row>
    <row r="70" spans="1:7">
      <c r="A70" s="4"/>
      <c r="B70" s="4"/>
      <c r="C70" s="6"/>
      <c r="D70" s="25" t="s">
        <v>16</v>
      </c>
      <c r="E70" s="25"/>
      <c r="F70" s="8">
        <f>F69*20/100</f>
        <v>0</v>
      </c>
      <c r="G70" s="4"/>
    </row>
    <row r="71" spans="1:7">
      <c r="A71" s="4"/>
      <c r="B71" s="4"/>
      <c r="C71" s="6"/>
      <c r="D71" s="25" t="s">
        <v>17</v>
      </c>
      <c r="E71" s="25"/>
      <c r="F71" s="8">
        <f>F70+F69</f>
        <v>0</v>
      </c>
      <c r="G71" s="4"/>
    </row>
    <row r="72" spans="1:7">
      <c r="A72" s="4"/>
      <c r="B72" s="4"/>
      <c r="C72" s="6"/>
      <c r="D72" s="6"/>
      <c r="E72" s="6"/>
      <c r="F72" s="6"/>
      <c r="G72" s="4"/>
    </row>
  </sheetData>
  <sheetProtection formatRows="0" selectLockedCells="1" selectUnlockedCells="1"/>
  <mergeCells count="38">
    <mergeCell ref="D26:E26"/>
    <mergeCell ref="A1:F1"/>
    <mergeCell ref="A2:F2"/>
    <mergeCell ref="A3:F3"/>
    <mergeCell ref="A4:F4"/>
    <mergeCell ref="D14:E14"/>
    <mergeCell ref="F17:F21"/>
    <mergeCell ref="A17:A21"/>
    <mergeCell ref="B17:B21"/>
    <mergeCell ref="C17:C21"/>
    <mergeCell ref="D17:D21"/>
    <mergeCell ref="E17:E21"/>
    <mergeCell ref="A69:C69"/>
    <mergeCell ref="D70:E70"/>
    <mergeCell ref="D71:E71"/>
    <mergeCell ref="D69:E69"/>
    <mergeCell ref="D31:E31"/>
    <mergeCell ref="D45:E45"/>
    <mergeCell ref="D56:E56"/>
    <mergeCell ref="D67:E67"/>
    <mergeCell ref="E41:E44"/>
    <mergeCell ref="F36:F40"/>
    <mergeCell ref="B36:B40"/>
    <mergeCell ref="A36:A40"/>
    <mergeCell ref="C36:C40"/>
    <mergeCell ref="D36:D40"/>
    <mergeCell ref="E36:E40"/>
    <mergeCell ref="F48:F52"/>
    <mergeCell ref="B48:B52"/>
    <mergeCell ref="F41:F44"/>
    <mergeCell ref="A41:A44"/>
    <mergeCell ref="B41:B44"/>
    <mergeCell ref="C41:C44"/>
    <mergeCell ref="D41:D44"/>
    <mergeCell ref="A48:A52"/>
    <mergeCell ref="C48:C52"/>
    <mergeCell ref="D48:D52"/>
    <mergeCell ref="E48:E52"/>
  </mergeCells>
  <phoneticPr fontId="2" type="noConversion"/>
  <conditionalFormatting sqref="A8:F13 A17:F25 A29:F30 A34:F44 A48:F55 A59:F60 A65:F66 A61:B64 D61:D64 F61:F64">
    <cfRule type="expression" dxfId="5" priority="161">
      <formula>NOT(MOD(ROW(),2))</formula>
    </cfRule>
    <cfRule type="expression" dxfId="4" priority="163" stopIfTrue="1">
      <formula>MOD(ROW(),2)</formula>
    </cfRule>
  </conditionalFormatting>
  <conditionalFormatting sqref="C61:C64">
    <cfRule type="expression" dxfId="3" priority="3">
      <formula>NOT(MOD(ROW(),2))</formula>
    </cfRule>
    <cfRule type="expression" dxfId="2" priority="4" stopIfTrue="1">
      <formula>MOD(ROW(),2)</formula>
    </cfRule>
  </conditionalFormatting>
  <conditionalFormatting sqref="E61:E64">
    <cfRule type="expression" dxfId="1" priority="1">
      <formula>NOT(MOD(ROW(),2))</formula>
    </cfRule>
    <cfRule type="expression" dxfId="0" priority="2" stopIfTrue="1">
      <formula>MOD(ROW(),2)</formula>
    </cfRule>
  </conditionalFormatting>
  <printOptions horizontalCentered="1" verticalCentered="1"/>
  <pageMargins left="0.25" right="0.25" top="0.75" bottom="0.75" header="0.3" footer="0.3"/>
  <pageSetup paperSize="9" orientation="portrait" horizontalDpi="0" verticalDpi="0"/>
  <headerFooter>
    <oddHeader>&amp;C&amp;"Arial,Normal"&amp;K000000&amp;G</oddHeader>
    <oddFooter>Page &amp;P de &amp;N</oddFooter>
  </headerFooter>
  <legacyDrawingHF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DPGF</vt:lpstr>
      <vt:lpstr>DPGF!Impression_des_titres</vt:lpstr>
      <vt:lpstr>DPGF!Zone_d_impression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Aurélien PERU</dc:creator>
  <cp:lastModifiedBy>Aurélien PERU</cp:lastModifiedBy>
  <cp:lastPrinted>2025-12-05T15:33:58Z</cp:lastPrinted>
  <dcterms:created xsi:type="dcterms:W3CDTF">2023-05-24T09:12:57Z</dcterms:created>
  <dcterms:modified xsi:type="dcterms:W3CDTF">2025-12-05T15:45:09Z</dcterms:modified>
</cp:coreProperties>
</file>